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s\OneDrive\Documenten\SBV Dongen\Archief\Eindstanden Libre\"/>
    </mc:Choice>
  </mc:AlternateContent>
  <xr:revisionPtr revIDLastSave="0" documentId="8_{DEB9D42C-0633-4CD0-835C-860EE623634C}" xr6:coauthVersionLast="45" xr6:coauthVersionMax="45" xr10:uidLastSave="{00000000-0000-0000-0000-000000000000}"/>
  <bookViews>
    <workbookView xWindow="-120" yWindow="-120" windowWidth="19440" windowHeight="11160" xr2:uid="{00000000-000D-0000-FFFF-FFFF00000000}"/>
  </bookViews>
  <sheets>
    <sheet name="Blad1" sheetId="1" r:id="rId1"/>
    <sheet name="Blad2" sheetId="2" r:id="rId2"/>
    <sheet name="Blad3" sheetId="3" r:id="rId3"/>
  </sheets>
  <externalReferences>
    <externalReference r:id="rId4"/>
    <externalReference r:id="rId5"/>
  </externalReferences>
  <definedNames>
    <definedName name="Aantal_deelnemers">Blad1!#REF!</definedName>
    <definedName name="bijtelling_bandstoten">[1]Deelnemers!$P$4</definedName>
    <definedName name="bijtelling_driebanden">[1]Deelnemers!$P$5</definedName>
    <definedName name="bijtelling_libre">[1]Deelnemers!$P$3</definedName>
    <definedName name="DEELNEMERS">[2]Deelnemers!$A$6:$M$26</definedName>
    <definedName name="factor_bandstoten">[1]Deelnemers!$I$4</definedName>
    <definedName name="factor_driebanden">[1]Deelnemers!$M$4</definedName>
    <definedName name="factor_libre">[1]Deelnemers!$E$4</definedName>
    <definedName name="minimum_bandstoten">[1]Deelnemers!$N$4</definedName>
    <definedName name="minimum_driebanden">[1]Deelnemers!$N$5</definedName>
    <definedName name="minimum_libre">[1]Deelnemers!$N$3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0" i="1" l="1"/>
  <c r="D3" i="1" l="1"/>
  <c r="H2" i="1"/>
</calcChain>
</file>

<file path=xl/sharedStrings.xml><?xml version="1.0" encoding="utf-8"?>
<sst xmlns="http://schemas.openxmlformats.org/spreadsheetml/2006/main" count="45" uniqueCount="45">
  <si>
    <t>bijgewerkt:</t>
  </si>
  <si>
    <t>Naam</t>
  </si>
  <si>
    <t>Moy</t>
  </si>
  <si>
    <t>Car</t>
  </si>
  <si>
    <t>Gesp.</t>
  </si>
  <si>
    <t>T.carb.</t>
  </si>
  <si>
    <t>T.brt.</t>
  </si>
  <si>
    <t>T.pnt</t>
  </si>
  <si>
    <t>Nieuw</t>
  </si>
  <si>
    <t>H.Serie</t>
  </si>
  <si>
    <t>H.Partij</t>
  </si>
  <si>
    <t>Bart Wienk</t>
  </si>
  <si>
    <t>Dre Nooten</t>
  </si>
  <si>
    <t>Ad van der Wee</t>
  </si>
  <si>
    <t>Dit van Loon</t>
  </si>
  <si>
    <t>Leo van der Wee</t>
  </si>
  <si>
    <t>Jan Andeweg</t>
  </si>
  <si>
    <t>Toon van Tilburg</t>
  </si>
  <si>
    <t>Jack van den Rijen</t>
  </si>
  <si>
    <t>TOTAAL</t>
  </si>
  <si>
    <t>Hoogste serie</t>
  </si>
  <si>
    <t>Aantal deelnemers</t>
  </si>
  <si>
    <t xml:space="preserve">Hoogste partijgemidelde  </t>
  </si>
  <si>
    <t>Te spelen wedstrijden</t>
  </si>
  <si>
    <t>Gespeelde wedstrijden</t>
  </si>
  <si>
    <t>Nog te spelen wedstrijden</t>
  </si>
  <si>
    <t>Halve Competitie</t>
  </si>
  <si>
    <t>Wim de Vos</t>
  </si>
  <si>
    <t>Wim Timmermans</t>
  </si>
  <si>
    <t>Hans vd Udenhout</t>
  </si>
  <si>
    <t>Bert de Hoogh</t>
  </si>
  <si>
    <t xml:space="preserve">Frans van de Put  </t>
  </si>
  <si>
    <t xml:space="preserve">Jan Jansen  </t>
  </si>
  <si>
    <t xml:space="preserve">Henk van Tilburg </t>
  </si>
  <si>
    <t>Wim Broeders</t>
  </si>
  <si>
    <t>Joop vd Wiel</t>
  </si>
  <si>
    <r>
      <t>S.B.V. Dongen</t>
    </r>
    <r>
      <rPr>
        <sz val="24"/>
        <color indexed="30"/>
        <rFont val="Verdana"/>
        <family val="2"/>
      </rPr>
      <t xml:space="preserve">      </t>
    </r>
    <r>
      <rPr>
        <sz val="10"/>
        <rFont val="Verdana"/>
        <family val="2"/>
      </rPr>
      <t>Speeladres Cafe/Zalencentrum ,de Viersprong'         Kanaalstraat 10 Dongen                              http://sbv-dongen.webnode.nl/                Bankrekening: NL63 SNSB 0926 8101 62                t.n.v. Dre Nooten</t>
    </r>
  </si>
  <si>
    <t>Guus Paans</t>
  </si>
  <si>
    <t>% H Serie</t>
  </si>
  <si>
    <t>Standenlijst 2019</t>
  </si>
  <si>
    <t>Gerrit Marcelis</t>
  </si>
  <si>
    <t>Libre</t>
  </si>
  <si>
    <t>Jan Koreman</t>
  </si>
  <si>
    <t>doen niet mee</t>
  </si>
  <si>
    <t>buiten mededinging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</si>
</sst>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0.000"/>
  </numFmts>
  <fonts count="21" x14ac:knownFonts="1">
    <font>
      <sz val="10"/>
      <name val="Arial"/>
    </font>
    <font>
      <sz val="12"/>
      <color indexed="8"/>
      <name val="Verdana"/>
      <family val="2"/>
    </font>
    <font>
      <b/>
      <sz val="48"/>
      <color indexed="62"/>
      <name val="Verdana"/>
      <family val="2"/>
    </font>
    <font>
      <b/>
      <sz val="8"/>
      <name val="Verdana"/>
      <family val="2"/>
    </font>
    <font>
      <b/>
      <sz val="12"/>
      <color indexed="8"/>
      <name val="Verdana"/>
      <family val="2"/>
    </font>
    <font>
      <b/>
      <sz val="11"/>
      <color indexed="8"/>
      <name val="Verdana"/>
      <family val="2"/>
    </font>
    <font>
      <b/>
      <sz val="12"/>
      <color indexed="10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sz val="11"/>
      <color indexed="8"/>
      <name val="Arial"/>
      <family val="2"/>
    </font>
    <font>
      <sz val="10"/>
      <name val="Verdana"/>
      <family val="2"/>
    </font>
    <font>
      <b/>
      <sz val="9"/>
      <name val="Verdana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24"/>
      <color indexed="30"/>
      <name val="Verdana"/>
      <family val="2"/>
    </font>
    <font>
      <sz val="12"/>
      <color theme="1"/>
      <name val="Verdana"/>
      <family val="2"/>
    </font>
    <font>
      <b/>
      <sz val="24"/>
      <color rgb="FF0070C0"/>
      <name val="Verdana"/>
      <family val="2"/>
    </font>
    <font>
      <sz val="10"/>
      <name val="Arial"/>
      <family val="2"/>
    </font>
    <font>
      <u/>
      <sz val="11"/>
      <color indexed="8"/>
      <name val="Verdana"/>
      <family val="2"/>
    </font>
    <font>
      <sz val="11"/>
      <color indexed="8"/>
      <name val="Times New Roman"/>
      <family val="1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0" fontId="15" fillId="0" borderId="0"/>
    <xf numFmtId="0" fontId="13" fillId="0" borderId="0"/>
    <xf numFmtId="9" fontId="1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5" fontId="12" fillId="0" borderId="0" xfId="0" applyNumberFormat="1" applyFont="1" applyBorder="1" applyAlignment="1"/>
    <xf numFmtId="165" fontId="12" fillId="0" borderId="0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2" xfId="0" applyFont="1" applyBorder="1"/>
    <xf numFmtId="9" fontId="8" fillId="0" borderId="4" xfId="4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165" fontId="8" fillId="0" borderId="0" xfId="0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5" fontId="5" fillId="0" borderId="0" xfId="0" applyNumberFormat="1" applyFont="1"/>
    <xf numFmtId="1" fontId="5" fillId="0" borderId="0" xfId="0" applyNumberFormat="1" applyFont="1" applyAlignment="1">
      <alignment horizontal="center"/>
    </xf>
    <xf numFmtId="9" fontId="5" fillId="0" borderId="0" xfId="4" applyFont="1" applyAlignment="1">
      <alignment horizontal="center"/>
    </xf>
    <xf numFmtId="165" fontId="5" fillId="0" borderId="0" xfId="0" applyNumberFormat="1" applyFont="1" applyAlignment="1">
      <alignment horizontal="center"/>
    </xf>
    <xf numFmtId="9" fontId="8" fillId="0" borderId="0" xfId="4" applyFont="1" applyAlignment="1">
      <alignment horizontal="center"/>
    </xf>
    <xf numFmtId="0" fontId="8" fillId="0" borderId="3" xfId="0" applyFont="1" applyBorder="1"/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0" xfId="0" applyFont="1" applyFill="1" applyBorder="1"/>
    <xf numFmtId="1" fontId="9" fillId="0" borderId="4" xfId="1" applyNumberFormat="1" applyFont="1" applyBorder="1" applyAlignment="1">
      <alignment horizontal="center"/>
    </xf>
    <xf numFmtId="0" fontId="19" fillId="0" borderId="0" xfId="0" applyFont="1" applyBorder="1"/>
    <xf numFmtId="1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right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right" vertical="center" wrapText="1"/>
    </xf>
    <xf numFmtId="0" fontId="16" fillId="0" borderId="0" xfId="2" applyFont="1" applyAlignment="1">
      <alignment horizontal="right" wrapText="1"/>
    </xf>
    <xf numFmtId="165" fontId="5" fillId="0" borderId="0" xfId="0" applyNumberFormat="1" applyFont="1" applyAlignment="1">
      <alignment horizontal="left"/>
    </xf>
    <xf numFmtId="1" fontId="20" fillId="0" borderId="0" xfId="1" applyNumberFormat="1" applyFont="1" applyAlignment="1">
      <alignment horizontal="center"/>
    </xf>
    <xf numFmtId="9" fontId="5" fillId="0" borderId="0" xfId="0" applyNumberFormat="1" applyFont="1" applyAlignment="1">
      <alignment horizontal="center"/>
    </xf>
  </cellXfs>
  <cellStyles count="5">
    <cellStyle name="Procent" xfId="4" builtinId="5"/>
    <cellStyle name="Standaard" xfId="0" builtinId="0"/>
    <cellStyle name="Standaard 2" xfId="1" xr:uid="{00000000-0005-0000-0000-000001000000}"/>
    <cellStyle name="Standaard 2 2" xfId="2" xr:uid="{00000000-0005-0000-0000-000001000000}"/>
    <cellStyle name="Standaard 4" xfId="3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57151</xdr:rowOff>
    </xdr:from>
    <xdr:to>
      <xdr:col>5</xdr:col>
      <xdr:colOff>266700</xdr:colOff>
      <xdr:row>0</xdr:row>
      <xdr:rowOff>1276351</xdr:rowOff>
    </xdr:to>
    <xdr:pic>
      <xdr:nvPicPr>
        <xdr:cNvPr id="3" name="Afbeelding 3">
          <a:extLst>
            <a:ext uri="{FF2B5EF4-FFF2-40B4-BE49-F238E27FC236}">
              <a16:creationId xmlns:a16="http://schemas.microsoft.com/office/drawing/2014/main" id="{CD4C420A-CFDE-4280-8EFF-B5EEBF92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57151"/>
          <a:ext cx="3819526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rans%20van%20de%20Put/Documents/SBV%20Dongen/Bandstoten/Werkmap%20dagwedstrijden%20Bandstot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s\OneDrive\Documenten\SBV%20Dongen\Libre\Werkmap%20dagwedstrijden%20Li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Deelnemers"/>
      <sheetName val="Uitslagen"/>
      <sheetName val="Daglijst"/>
      <sheetName val="WedForm"/>
      <sheetName val="Stand"/>
      <sheetName val="StandSite"/>
      <sheetName val="MoySite"/>
      <sheetName val="ProgrammaSite"/>
      <sheetName val="Ad van der Wee"/>
      <sheetName val="Bart Wienk"/>
      <sheetName val="Bert de Hoogh"/>
      <sheetName val="Dit van Loon"/>
      <sheetName val="Dre Nooten"/>
      <sheetName val="Frans van de Put"/>
      <sheetName val="Hans vd Udenhout"/>
      <sheetName val="Henk van Tilburg"/>
      <sheetName val="Jack van den Rijen"/>
      <sheetName val="Jan Andeweg"/>
      <sheetName val="Jan Ariëns"/>
      <sheetName val="Jan Jansen"/>
      <sheetName val="Joop vd Wiel"/>
      <sheetName val="Leo van der Wee"/>
      <sheetName val="Toon van Tilburg"/>
      <sheetName val="Wim Broeders"/>
      <sheetName val="Wim de Vos"/>
      <sheetName val="Wim Timmermans"/>
      <sheetName val="Jan Akkermans"/>
      <sheetName val="Gerrit Marcelis"/>
      <sheetName val="Guus Paans"/>
    </sheetNames>
    <sheetDataSet>
      <sheetData sheetId="0" refreshError="1"/>
      <sheetData sheetId="1" refreshError="1"/>
      <sheetData sheetId="2" refreshError="1">
        <row r="3">
          <cell r="N3">
            <v>15</v>
          </cell>
          <cell r="P3">
            <v>5</v>
          </cell>
        </row>
        <row r="4">
          <cell r="E4">
            <v>30</v>
          </cell>
          <cell r="I4">
            <v>30</v>
          </cell>
          <cell r="M4">
            <v>50</v>
          </cell>
          <cell r="N4">
            <v>12</v>
          </cell>
          <cell r="P4">
            <v>3</v>
          </cell>
        </row>
        <row r="5">
          <cell r="N5">
            <v>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Deelnemers"/>
      <sheetName val="Uitslagen"/>
      <sheetName val="Daglijst"/>
      <sheetName val="WedForm"/>
      <sheetName val="Stand"/>
      <sheetName val="StandSite"/>
      <sheetName val="MoySite"/>
      <sheetName val="ProgrammaSite"/>
      <sheetName val="Ad van der Wee"/>
      <sheetName val="Bart Wienk"/>
      <sheetName val="Bert de Hoogh"/>
      <sheetName val="Dit van Loon"/>
      <sheetName val="Dre Nooten"/>
      <sheetName val="Frans van de Put"/>
      <sheetName val="Hans vd Udenhout"/>
      <sheetName val="Henk van Tilburg"/>
      <sheetName val="Jack van den Rijen"/>
      <sheetName val="Jan Andeweg"/>
      <sheetName val="Jan Koreman"/>
      <sheetName val="Jan Jansen"/>
      <sheetName val="Joop vd Wiel"/>
      <sheetName val="Leo van der Wee"/>
      <sheetName val="Toon van Tilburg"/>
      <sheetName val="Wim Broeders"/>
      <sheetName val="Wim de Vos"/>
      <sheetName val="Wim Timmermans"/>
      <sheetName val="Gerrit Marcelis"/>
      <sheetName val="Guus Paans"/>
      <sheetName val="Reserve"/>
    </sheetNames>
    <sheetDataSet>
      <sheetData sheetId="0"/>
      <sheetData sheetId="1"/>
      <sheetData sheetId="2">
        <row r="6">
          <cell r="A6" t="str">
            <v>Ad van der Wee</v>
          </cell>
          <cell r="B6">
            <v>0.61599999999999999</v>
          </cell>
          <cell r="C6">
            <v>23</v>
          </cell>
          <cell r="D6">
            <v>0.61599999999999999</v>
          </cell>
          <cell r="E6">
            <v>23</v>
          </cell>
          <cell r="F6">
            <v>0.35699999999999998</v>
          </cell>
          <cell r="G6">
            <v>14</v>
          </cell>
          <cell r="H6">
            <v>0.35699999999999998</v>
          </cell>
          <cell r="I6">
            <v>14</v>
          </cell>
          <cell r="J6">
            <v>0.159</v>
          </cell>
          <cell r="K6">
            <v>10</v>
          </cell>
          <cell r="L6">
            <v>0.159</v>
          </cell>
          <cell r="M6">
            <v>10</v>
          </cell>
        </row>
        <row r="7">
          <cell r="A7" t="str">
            <v>Bart Wienk</v>
          </cell>
          <cell r="B7">
            <v>1.1839999999999999</v>
          </cell>
          <cell r="C7">
            <v>41</v>
          </cell>
          <cell r="D7">
            <v>1.1839999999999999</v>
          </cell>
          <cell r="E7">
            <v>41</v>
          </cell>
          <cell r="F7">
            <v>0.79700000000000004</v>
          </cell>
          <cell r="G7">
            <v>27</v>
          </cell>
          <cell r="H7">
            <v>0.79700000000000004</v>
          </cell>
          <cell r="I7">
            <v>27</v>
          </cell>
          <cell r="J7">
            <v>0.24399999999999999</v>
          </cell>
          <cell r="K7">
            <v>12</v>
          </cell>
          <cell r="L7">
            <v>0.24399999999999999</v>
          </cell>
          <cell r="M7">
            <v>12</v>
          </cell>
        </row>
        <row r="8">
          <cell r="A8" t="str">
            <v>Bert de Hoogh</v>
          </cell>
          <cell r="B8">
            <v>1.948</v>
          </cell>
          <cell r="C8">
            <v>63</v>
          </cell>
          <cell r="D8">
            <v>1.948</v>
          </cell>
          <cell r="E8">
            <v>63</v>
          </cell>
          <cell r="F8">
            <v>1.1599999999999999</v>
          </cell>
          <cell r="G8">
            <v>38</v>
          </cell>
          <cell r="H8">
            <v>1.1599999999999999</v>
          </cell>
          <cell r="I8">
            <v>38</v>
          </cell>
          <cell r="J8">
            <v>0.4</v>
          </cell>
          <cell r="K8">
            <v>20</v>
          </cell>
          <cell r="L8">
            <v>0.4</v>
          </cell>
          <cell r="M8">
            <v>20</v>
          </cell>
        </row>
        <row r="9">
          <cell r="A9" t="str">
            <v>Cor vd Udenhout</v>
          </cell>
          <cell r="B9">
            <v>0.4</v>
          </cell>
          <cell r="C9">
            <v>17</v>
          </cell>
          <cell r="D9">
            <v>0.4</v>
          </cell>
          <cell r="E9">
            <v>17</v>
          </cell>
          <cell r="F9">
            <v>0.25</v>
          </cell>
          <cell r="G9">
            <v>12</v>
          </cell>
          <cell r="H9">
            <v>0.25</v>
          </cell>
          <cell r="I9">
            <v>12</v>
          </cell>
          <cell r="J9">
            <v>0.11</v>
          </cell>
          <cell r="K9">
            <v>10</v>
          </cell>
          <cell r="L9">
            <v>0.11</v>
          </cell>
          <cell r="M9">
            <v>10</v>
          </cell>
        </row>
        <row r="10">
          <cell r="A10" t="str">
            <v>Dit van Loon</v>
          </cell>
          <cell r="B10">
            <v>0.69699999999999995</v>
          </cell>
          <cell r="C10">
            <v>26</v>
          </cell>
          <cell r="D10">
            <v>0.69699999999999995</v>
          </cell>
          <cell r="E10">
            <v>26</v>
          </cell>
          <cell r="F10">
            <v>0.49399999999999999</v>
          </cell>
          <cell r="G10">
            <v>18</v>
          </cell>
          <cell r="H10">
            <v>0.49399999999999999</v>
          </cell>
          <cell r="I10">
            <v>18</v>
          </cell>
          <cell r="J10">
            <v>0.186</v>
          </cell>
          <cell r="K10">
            <v>10</v>
          </cell>
          <cell r="L10">
            <v>0.186</v>
          </cell>
          <cell r="M10">
            <v>10</v>
          </cell>
        </row>
        <row r="11">
          <cell r="A11" t="str">
            <v>Dre Nooten</v>
          </cell>
          <cell r="B11">
            <v>1.853</v>
          </cell>
          <cell r="C11">
            <v>61</v>
          </cell>
          <cell r="D11">
            <v>1.853</v>
          </cell>
          <cell r="E11">
            <v>61</v>
          </cell>
          <cell r="F11">
            <v>1.137</v>
          </cell>
          <cell r="G11">
            <v>37</v>
          </cell>
          <cell r="H11">
            <v>1.137</v>
          </cell>
          <cell r="I11">
            <v>37</v>
          </cell>
          <cell r="J11">
            <v>0.40300000000000002</v>
          </cell>
          <cell r="K11">
            <v>20</v>
          </cell>
          <cell r="L11">
            <v>0.40300000000000002</v>
          </cell>
          <cell r="M11">
            <v>20</v>
          </cell>
        </row>
        <row r="12">
          <cell r="A12" t="str">
            <v>Frans van de Put</v>
          </cell>
          <cell r="B12">
            <v>1.385</v>
          </cell>
          <cell r="C12">
            <v>47</v>
          </cell>
          <cell r="D12">
            <v>1.385</v>
          </cell>
          <cell r="E12">
            <v>47</v>
          </cell>
          <cell r="F12">
            <v>0.997</v>
          </cell>
          <cell r="G12">
            <v>33</v>
          </cell>
          <cell r="H12">
            <v>0.997</v>
          </cell>
          <cell r="I12">
            <v>33</v>
          </cell>
          <cell r="J12">
            <v>0.35799999999999998</v>
          </cell>
          <cell r="K12">
            <v>18</v>
          </cell>
          <cell r="L12">
            <v>0.35799999999999998</v>
          </cell>
          <cell r="M12">
            <v>18</v>
          </cell>
        </row>
        <row r="13">
          <cell r="A13" t="str">
            <v>Gerrit Marcelis</v>
          </cell>
          <cell r="B13">
            <v>1.7</v>
          </cell>
          <cell r="C13">
            <v>56</v>
          </cell>
          <cell r="D13">
            <v>1.7</v>
          </cell>
          <cell r="E13">
            <v>56</v>
          </cell>
          <cell r="F13">
            <v>1.036</v>
          </cell>
          <cell r="G13">
            <v>34</v>
          </cell>
          <cell r="H13">
            <v>1.036</v>
          </cell>
          <cell r="I13">
            <v>34</v>
          </cell>
          <cell r="J13">
            <v>0.41599999999999998</v>
          </cell>
          <cell r="K13">
            <v>21</v>
          </cell>
          <cell r="L13">
            <v>0.41599999999999998</v>
          </cell>
          <cell r="M13">
            <v>21</v>
          </cell>
        </row>
        <row r="14">
          <cell r="A14" t="str">
            <v>Guus Paans</v>
          </cell>
          <cell r="B14">
            <v>0.78600000000000003</v>
          </cell>
          <cell r="C14">
            <v>29</v>
          </cell>
          <cell r="D14">
            <v>0.78600000000000003</v>
          </cell>
          <cell r="E14">
            <v>29</v>
          </cell>
          <cell r="F14">
            <v>0.57799999999999996</v>
          </cell>
          <cell r="G14">
            <v>20</v>
          </cell>
          <cell r="H14">
            <v>0.57799999999999996</v>
          </cell>
          <cell r="I14">
            <v>20</v>
          </cell>
          <cell r="J14">
            <v>0.157</v>
          </cell>
          <cell r="K14">
            <v>10</v>
          </cell>
          <cell r="L14">
            <v>0.157</v>
          </cell>
          <cell r="M14">
            <v>10</v>
          </cell>
        </row>
        <row r="15">
          <cell r="A15" t="str">
            <v>Hans vd Udenhout</v>
          </cell>
          <cell r="B15">
            <v>2.722</v>
          </cell>
          <cell r="C15">
            <v>87</v>
          </cell>
          <cell r="D15">
            <v>2.722</v>
          </cell>
          <cell r="E15">
            <v>87</v>
          </cell>
          <cell r="F15">
            <v>1.3280000000000001</v>
          </cell>
          <cell r="G15">
            <v>43</v>
          </cell>
          <cell r="H15">
            <v>1.3280000000000001</v>
          </cell>
          <cell r="I15">
            <v>43</v>
          </cell>
          <cell r="J15">
            <v>0.40600000000000003</v>
          </cell>
          <cell r="K15">
            <v>20</v>
          </cell>
          <cell r="L15">
            <v>0.40600000000000003</v>
          </cell>
          <cell r="M15">
            <v>20</v>
          </cell>
        </row>
        <row r="16">
          <cell r="A16" t="str">
            <v>Henk van Tilburg</v>
          </cell>
          <cell r="B16">
            <v>0.98899999999999999</v>
          </cell>
          <cell r="C16">
            <v>35</v>
          </cell>
          <cell r="D16">
            <v>0.86699999999999999</v>
          </cell>
          <cell r="E16">
            <v>31</v>
          </cell>
          <cell r="F16">
            <v>0.93799999999999994</v>
          </cell>
          <cell r="G16">
            <v>31</v>
          </cell>
          <cell r="H16">
            <v>0.93799999999999994</v>
          </cell>
          <cell r="I16">
            <v>31</v>
          </cell>
          <cell r="J16">
            <v>0.22900000000000001</v>
          </cell>
          <cell r="K16">
            <v>11</v>
          </cell>
          <cell r="L16">
            <v>0.22900000000000001</v>
          </cell>
          <cell r="M16">
            <v>11</v>
          </cell>
        </row>
        <row r="17">
          <cell r="A17" t="str">
            <v>Jack van den Rijen</v>
          </cell>
          <cell r="B17">
            <v>0.68100000000000005</v>
          </cell>
          <cell r="C17">
            <v>25</v>
          </cell>
          <cell r="D17">
            <v>0.68100000000000005</v>
          </cell>
          <cell r="E17">
            <v>25</v>
          </cell>
          <cell r="F17">
            <v>0.33800000000000002</v>
          </cell>
          <cell r="G17">
            <v>13</v>
          </cell>
          <cell r="H17">
            <v>0.33800000000000002</v>
          </cell>
          <cell r="I17">
            <v>13</v>
          </cell>
          <cell r="J17">
            <v>0.13500000000000001</v>
          </cell>
          <cell r="K17">
            <v>10</v>
          </cell>
          <cell r="L17">
            <v>0.13500000000000001</v>
          </cell>
          <cell r="M17">
            <v>10</v>
          </cell>
        </row>
        <row r="18">
          <cell r="A18" t="str">
            <v>Jan Andeweg</v>
          </cell>
          <cell r="B18">
            <v>1.1020000000000001</v>
          </cell>
          <cell r="C18">
            <v>38</v>
          </cell>
          <cell r="D18">
            <v>1.1020000000000001</v>
          </cell>
          <cell r="E18">
            <v>38</v>
          </cell>
          <cell r="F18">
            <v>0.876</v>
          </cell>
          <cell r="G18">
            <v>29</v>
          </cell>
          <cell r="H18">
            <v>0.876</v>
          </cell>
          <cell r="I18">
            <v>29</v>
          </cell>
          <cell r="J18">
            <v>0.308</v>
          </cell>
          <cell r="K18">
            <v>15</v>
          </cell>
          <cell r="L18">
            <v>0.308</v>
          </cell>
          <cell r="M18">
            <v>15</v>
          </cell>
        </row>
        <row r="19">
          <cell r="A19" t="str">
            <v>Jan Jansen</v>
          </cell>
          <cell r="B19">
            <v>2.5110000000000001</v>
          </cell>
          <cell r="C19">
            <v>80</v>
          </cell>
          <cell r="D19">
            <v>2.5110000000000001</v>
          </cell>
          <cell r="E19">
            <v>80</v>
          </cell>
          <cell r="F19">
            <v>1.3680000000000001</v>
          </cell>
          <cell r="G19">
            <v>44</v>
          </cell>
          <cell r="H19">
            <v>1.3680000000000001</v>
          </cell>
          <cell r="I19">
            <v>44</v>
          </cell>
          <cell r="J19">
            <v>0.44</v>
          </cell>
          <cell r="K19">
            <v>22</v>
          </cell>
          <cell r="L19">
            <v>0.44</v>
          </cell>
          <cell r="M19">
            <v>22</v>
          </cell>
        </row>
        <row r="20">
          <cell r="A20" t="str">
            <v>Jan Koreman</v>
          </cell>
          <cell r="B20">
            <v>0.627</v>
          </cell>
          <cell r="C20">
            <v>24</v>
          </cell>
          <cell r="D20">
            <v>0.8</v>
          </cell>
          <cell r="E20">
            <v>29</v>
          </cell>
          <cell r="F20">
            <v>0.7</v>
          </cell>
          <cell r="G20">
            <v>24</v>
          </cell>
          <cell r="H20">
            <v>0.86699999999999999</v>
          </cell>
          <cell r="I20">
            <v>29</v>
          </cell>
          <cell r="J20">
            <v>0.2</v>
          </cell>
          <cell r="K20">
            <v>10</v>
          </cell>
          <cell r="L20">
            <v>0.2</v>
          </cell>
          <cell r="M20">
            <v>10</v>
          </cell>
        </row>
        <row r="21">
          <cell r="A21" t="str">
            <v>Joop vd Wiel</v>
          </cell>
          <cell r="B21">
            <v>0.66700000000000004</v>
          </cell>
          <cell r="C21">
            <v>25</v>
          </cell>
          <cell r="D21">
            <v>0.9</v>
          </cell>
          <cell r="E21">
            <v>32</v>
          </cell>
          <cell r="F21">
            <v>0.3</v>
          </cell>
          <cell r="G21">
            <v>12</v>
          </cell>
          <cell r="H21">
            <v>0.3</v>
          </cell>
          <cell r="I21">
            <v>12</v>
          </cell>
          <cell r="J21">
            <v>0.12</v>
          </cell>
          <cell r="K21">
            <v>10</v>
          </cell>
          <cell r="L21">
            <v>0.12</v>
          </cell>
          <cell r="M21">
            <v>10</v>
          </cell>
        </row>
        <row r="22">
          <cell r="A22" t="str">
            <v>Leo van der Wee</v>
          </cell>
          <cell r="B22">
            <v>1.135</v>
          </cell>
          <cell r="C22">
            <v>39</v>
          </cell>
          <cell r="D22">
            <v>1.135</v>
          </cell>
          <cell r="E22">
            <v>39</v>
          </cell>
          <cell r="F22">
            <v>0.56399999999999995</v>
          </cell>
          <cell r="G22">
            <v>20</v>
          </cell>
          <cell r="H22">
            <v>0.56399999999999995</v>
          </cell>
          <cell r="I22">
            <v>20</v>
          </cell>
          <cell r="J22">
            <v>0.23300000000000001</v>
          </cell>
          <cell r="K22">
            <v>12</v>
          </cell>
          <cell r="L22">
            <v>0.23300000000000001</v>
          </cell>
          <cell r="M22">
            <v>12</v>
          </cell>
        </row>
        <row r="23">
          <cell r="A23" t="str">
            <v>Toon van Tilburg</v>
          </cell>
          <cell r="B23">
            <v>1.1739999999999999</v>
          </cell>
          <cell r="C23">
            <v>40</v>
          </cell>
          <cell r="D23">
            <v>1.1739999999999999</v>
          </cell>
          <cell r="E23">
            <v>40</v>
          </cell>
          <cell r="F23">
            <v>0.81299999999999994</v>
          </cell>
          <cell r="G23">
            <v>27</v>
          </cell>
          <cell r="H23">
            <v>0.81299999999999994</v>
          </cell>
          <cell r="I23">
            <v>27</v>
          </cell>
          <cell r="J23">
            <v>0.313</v>
          </cell>
          <cell r="K23">
            <v>16</v>
          </cell>
          <cell r="L23">
            <v>0.313</v>
          </cell>
          <cell r="M23">
            <v>16</v>
          </cell>
        </row>
        <row r="24">
          <cell r="A24" t="str">
            <v>Wim Broeders</v>
          </cell>
          <cell r="B24">
            <v>2</v>
          </cell>
          <cell r="C24">
            <v>65</v>
          </cell>
          <cell r="D24">
            <v>2.0390000000000001</v>
          </cell>
          <cell r="E24">
            <v>66</v>
          </cell>
          <cell r="F24">
            <v>1.2</v>
          </cell>
          <cell r="G24">
            <v>39</v>
          </cell>
          <cell r="H24">
            <v>1.2</v>
          </cell>
          <cell r="I24">
            <v>39</v>
          </cell>
          <cell r="J24">
            <v>0.4</v>
          </cell>
          <cell r="K24">
            <v>20</v>
          </cell>
          <cell r="L24">
            <v>0.4</v>
          </cell>
          <cell r="M24">
            <v>20</v>
          </cell>
        </row>
        <row r="25">
          <cell r="A25" t="str">
            <v>Wim de Vos</v>
          </cell>
          <cell r="B25">
            <v>1.1359999999999999</v>
          </cell>
          <cell r="C25">
            <v>39</v>
          </cell>
          <cell r="D25">
            <v>1.1359999999999999</v>
          </cell>
          <cell r="E25">
            <v>39</v>
          </cell>
          <cell r="F25">
            <v>0.68100000000000005</v>
          </cell>
          <cell r="G25">
            <v>23</v>
          </cell>
          <cell r="H25">
            <v>0.68100000000000005</v>
          </cell>
          <cell r="I25">
            <v>23</v>
          </cell>
          <cell r="J25">
            <v>0.245</v>
          </cell>
          <cell r="K25">
            <v>12</v>
          </cell>
          <cell r="L25">
            <v>0.245</v>
          </cell>
          <cell r="M25">
            <v>12</v>
          </cell>
        </row>
        <row r="26">
          <cell r="A26" t="str">
            <v>Wim Timmermans</v>
          </cell>
          <cell r="B26">
            <v>1.37</v>
          </cell>
          <cell r="C26">
            <v>46</v>
          </cell>
          <cell r="D26">
            <v>1.37</v>
          </cell>
          <cell r="E26">
            <v>46</v>
          </cell>
          <cell r="F26">
            <v>0.90200000000000002</v>
          </cell>
          <cell r="G26">
            <v>30</v>
          </cell>
          <cell r="H26">
            <v>0.90200000000000002</v>
          </cell>
          <cell r="I26">
            <v>30</v>
          </cell>
          <cell r="J26">
            <v>0.36599999999999999</v>
          </cell>
          <cell r="K26">
            <v>18</v>
          </cell>
          <cell r="L26">
            <v>0.36599999999999999</v>
          </cell>
          <cell r="M26">
            <v>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autoPageBreaks="0" fitToPage="1"/>
  </sheetPr>
  <dimension ref="A1:U40"/>
  <sheetViews>
    <sheetView tabSelected="1" workbookViewId="0">
      <selection activeCell="L31" sqref="L30:L31"/>
    </sheetView>
  </sheetViews>
  <sheetFormatPr defaultColWidth="11.42578125" defaultRowHeight="15" x14ac:dyDescent="0.2"/>
  <cols>
    <col min="1" max="1" width="5.28515625" style="3" customWidth="1"/>
    <col min="2" max="2" width="25.140625" style="1" customWidth="1"/>
    <col min="3" max="3" width="9.7109375" style="1" customWidth="1"/>
    <col min="4" max="4" width="8.7109375" style="12" customWidth="1"/>
    <col min="5" max="5" width="9.28515625" style="1" customWidth="1"/>
    <col min="6" max="7" width="8.7109375" style="1" customWidth="1"/>
    <col min="8" max="8" width="12" style="1" bestFit="1" customWidth="1"/>
    <col min="9" max="9" width="9.7109375" style="1" customWidth="1"/>
    <col min="10" max="10" width="6.7109375" style="1" customWidth="1"/>
    <col min="11" max="11" width="9.7109375" style="1" customWidth="1"/>
    <col min="12" max="12" width="13.85546875" style="1" customWidth="1"/>
    <col min="13" max="13" width="12.85546875" style="1" customWidth="1"/>
    <col min="14" max="14" width="27" style="1" bestFit="1" customWidth="1"/>
    <col min="15" max="16384" width="11.42578125" style="1"/>
  </cols>
  <sheetData>
    <row r="1" spans="1:21" ht="104.25" customHeight="1" x14ac:dyDescent="0.35">
      <c r="A1" s="55"/>
      <c r="B1" s="55"/>
      <c r="C1" s="55"/>
      <c r="D1" s="55"/>
      <c r="F1" s="14"/>
      <c r="G1" s="14"/>
      <c r="H1" s="56" t="s">
        <v>36</v>
      </c>
      <c r="I1" s="56"/>
      <c r="J1" s="56"/>
      <c r="K1" s="56"/>
      <c r="L1" s="56"/>
      <c r="M1" s="13"/>
      <c r="N1" s="13"/>
      <c r="O1" s="13"/>
      <c r="P1" s="13"/>
      <c r="Q1" s="13"/>
      <c r="R1" s="2"/>
      <c r="S1" s="2"/>
      <c r="T1" s="2"/>
      <c r="U1" s="2"/>
    </row>
    <row r="2" spans="1:21" ht="18.75" customHeight="1" x14ac:dyDescent="0.2">
      <c r="B2" s="4" t="s">
        <v>39</v>
      </c>
      <c r="C2" s="51" t="s">
        <v>41</v>
      </c>
      <c r="D2" s="51"/>
      <c r="E2" s="52" t="s">
        <v>0</v>
      </c>
      <c r="F2" s="52"/>
      <c r="G2" s="53"/>
      <c r="H2" s="54">
        <f ca="1">TODAY()</f>
        <v>43834</v>
      </c>
      <c r="I2" s="54"/>
      <c r="J2" s="54"/>
      <c r="K2" s="54"/>
      <c r="L2" s="5"/>
    </row>
    <row r="3" spans="1:21" ht="12" customHeight="1" x14ac:dyDescent="0.2">
      <c r="A3" s="6"/>
      <c r="B3" s="6"/>
      <c r="C3" s="7">
        <v>15</v>
      </c>
      <c r="D3" s="7">
        <f>IF(C2="driebanden",50,30)</f>
        <v>30</v>
      </c>
      <c r="E3" s="6"/>
      <c r="G3" s="6"/>
      <c r="H3" s="6"/>
      <c r="N3" s="8"/>
    </row>
    <row r="4" spans="1:21" ht="15.75" customHeight="1" x14ac:dyDescent="0.25">
      <c r="A4" s="9"/>
      <c r="B4" s="33" t="s">
        <v>1</v>
      </c>
      <c r="C4" s="34" t="s">
        <v>2</v>
      </c>
      <c r="D4" s="35" t="s">
        <v>3</v>
      </c>
      <c r="E4" s="36" t="s">
        <v>4</v>
      </c>
      <c r="F4" s="37" t="s">
        <v>5</v>
      </c>
      <c r="G4" s="34" t="s">
        <v>6</v>
      </c>
      <c r="H4" s="38" t="s">
        <v>7</v>
      </c>
      <c r="I4" s="49" t="s">
        <v>8</v>
      </c>
      <c r="J4" s="50"/>
      <c r="K4" s="39" t="s">
        <v>9</v>
      </c>
      <c r="L4" s="38" t="s">
        <v>38</v>
      </c>
      <c r="M4" s="38" t="s">
        <v>10</v>
      </c>
      <c r="N4" s="40"/>
      <c r="O4" s="15"/>
    </row>
    <row r="5" spans="1:21" ht="17.100000000000001" customHeight="1" x14ac:dyDescent="0.25">
      <c r="A5" s="9">
        <v>1</v>
      </c>
      <c r="B5" s="18" t="s">
        <v>27</v>
      </c>
      <c r="C5" s="10">
        <v>1.1359999999999999</v>
      </c>
      <c r="D5" s="41">
        <v>39</v>
      </c>
      <c r="E5" s="9">
        <v>34</v>
      </c>
      <c r="F5" s="9">
        <v>1241</v>
      </c>
      <c r="G5" s="9">
        <v>1016</v>
      </c>
      <c r="H5" s="11">
        <v>318.20512820512812</v>
      </c>
      <c r="I5" s="11">
        <v>1.2210000000000001</v>
      </c>
      <c r="J5" s="41">
        <v>42</v>
      </c>
      <c r="K5" s="17">
        <v>10</v>
      </c>
      <c r="L5" s="19">
        <v>0.25641025641025639</v>
      </c>
      <c r="M5" s="10">
        <v>2.0529999999999999</v>
      </c>
      <c r="N5" s="40"/>
      <c r="O5" s="16"/>
    </row>
    <row r="6" spans="1:21" ht="17.100000000000001" customHeight="1" x14ac:dyDescent="0.25">
      <c r="A6" s="9">
        <v>2</v>
      </c>
      <c r="B6" s="18" t="s">
        <v>28</v>
      </c>
      <c r="C6" s="10">
        <v>1.37</v>
      </c>
      <c r="D6" s="41">
        <v>46</v>
      </c>
      <c r="E6" s="9">
        <v>34</v>
      </c>
      <c r="F6" s="9">
        <v>1425</v>
      </c>
      <c r="G6" s="9">
        <v>1031</v>
      </c>
      <c r="H6" s="11">
        <v>309.78260869565219</v>
      </c>
      <c r="I6" s="11">
        <v>1.3819999999999999</v>
      </c>
      <c r="J6" s="41">
        <v>46</v>
      </c>
      <c r="K6" s="17">
        <v>14</v>
      </c>
      <c r="L6" s="19">
        <v>0.30434782608695654</v>
      </c>
      <c r="M6" s="10">
        <v>3.0670000000000002</v>
      </c>
      <c r="N6" s="40"/>
      <c r="O6" s="16"/>
    </row>
    <row r="7" spans="1:21" ht="17.100000000000001" customHeight="1" x14ac:dyDescent="0.25">
      <c r="A7" s="9">
        <v>3</v>
      </c>
      <c r="B7" s="18" t="s">
        <v>32</v>
      </c>
      <c r="C7" s="10">
        <v>2.5110000000000001</v>
      </c>
      <c r="D7" s="41">
        <v>80</v>
      </c>
      <c r="E7" s="9">
        <v>34</v>
      </c>
      <c r="F7" s="9">
        <v>2467</v>
      </c>
      <c r="G7" s="9">
        <v>1090</v>
      </c>
      <c r="H7" s="11">
        <v>308.375</v>
      </c>
      <c r="I7" s="11">
        <v>2.2629999999999999</v>
      </c>
      <c r="J7" s="41">
        <v>73</v>
      </c>
      <c r="K7" s="17">
        <v>16</v>
      </c>
      <c r="L7" s="19">
        <v>0.2</v>
      </c>
      <c r="M7" s="10">
        <v>3.4780000000000002</v>
      </c>
      <c r="N7" s="40"/>
      <c r="O7" s="16"/>
    </row>
    <row r="8" spans="1:21" ht="17.100000000000001" customHeight="1" x14ac:dyDescent="0.25">
      <c r="A8" s="9">
        <v>4</v>
      </c>
      <c r="B8" s="18" t="s">
        <v>18</v>
      </c>
      <c r="C8" s="10">
        <v>0.68100000000000005</v>
      </c>
      <c r="D8" s="41">
        <v>25</v>
      </c>
      <c r="E8" s="9">
        <v>34</v>
      </c>
      <c r="F8" s="9">
        <v>769</v>
      </c>
      <c r="G8" s="9">
        <v>976</v>
      </c>
      <c r="H8" s="11">
        <v>307.59999999999997</v>
      </c>
      <c r="I8" s="11">
        <v>0.78800000000000003</v>
      </c>
      <c r="J8" s="41">
        <v>29</v>
      </c>
      <c r="K8" s="17">
        <v>7</v>
      </c>
      <c r="L8" s="19">
        <v>0.28000000000000003</v>
      </c>
      <c r="M8" s="10">
        <v>1.25</v>
      </c>
      <c r="N8" s="40"/>
      <c r="O8" s="16"/>
    </row>
    <row r="9" spans="1:21" ht="17.100000000000001" customHeight="1" x14ac:dyDescent="0.25">
      <c r="A9" s="9">
        <v>5</v>
      </c>
      <c r="B9" s="18" t="s">
        <v>35</v>
      </c>
      <c r="C9" s="10">
        <v>0.9</v>
      </c>
      <c r="D9" s="41">
        <v>32</v>
      </c>
      <c r="E9" s="9">
        <v>34</v>
      </c>
      <c r="F9" s="9">
        <v>868</v>
      </c>
      <c r="G9" s="9">
        <v>998</v>
      </c>
      <c r="H9" s="11">
        <v>305.89999999999998</v>
      </c>
      <c r="I9" s="11">
        <v>0.87</v>
      </c>
      <c r="J9" s="41">
        <v>31</v>
      </c>
      <c r="K9" s="17">
        <v>10</v>
      </c>
      <c r="L9" s="19">
        <v>0.3125</v>
      </c>
      <c r="M9" s="10">
        <v>1.3160000000000001</v>
      </c>
      <c r="N9" s="40"/>
      <c r="O9" s="16"/>
    </row>
    <row r="10" spans="1:21" ht="17.100000000000001" customHeight="1" x14ac:dyDescent="0.25">
      <c r="A10" s="9">
        <v>6</v>
      </c>
      <c r="B10" s="18" t="s">
        <v>11</v>
      </c>
      <c r="C10" s="10">
        <v>1.1839999999999999</v>
      </c>
      <c r="D10" s="41">
        <v>41</v>
      </c>
      <c r="E10" s="9">
        <v>34</v>
      </c>
      <c r="F10" s="9">
        <v>1245</v>
      </c>
      <c r="G10" s="9">
        <v>1056</v>
      </c>
      <c r="H10" s="11">
        <v>303.65853658536594</v>
      </c>
      <c r="I10" s="11">
        <v>1.179</v>
      </c>
      <c r="J10" s="41">
        <v>40</v>
      </c>
      <c r="K10" s="17">
        <v>11</v>
      </c>
      <c r="L10" s="19">
        <v>0.26829268292682928</v>
      </c>
      <c r="M10" s="10">
        <v>2.0499999999999998</v>
      </c>
      <c r="N10" s="40"/>
      <c r="O10" s="16"/>
    </row>
    <row r="11" spans="1:21" ht="17.100000000000001" customHeight="1" x14ac:dyDescent="0.25">
      <c r="A11" s="9">
        <v>7</v>
      </c>
      <c r="B11" s="18" t="s">
        <v>34</v>
      </c>
      <c r="C11" s="10">
        <v>2.0390000000000001</v>
      </c>
      <c r="D11" s="41">
        <v>66</v>
      </c>
      <c r="E11" s="9">
        <v>34</v>
      </c>
      <c r="F11" s="9">
        <v>1987</v>
      </c>
      <c r="G11" s="9">
        <v>1006</v>
      </c>
      <c r="H11" s="11">
        <v>303.39860139860133</v>
      </c>
      <c r="I11" s="11">
        <v>1.9750000000000001</v>
      </c>
      <c r="J11" s="41">
        <v>64</v>
      </c>
      <c r="K11" s="17">
        <v>20</v>
      </c>
      <c r="L11" s="19">
        <v>0.30303030303030304</v>
      </c>
      <c r="M11" s="10">
        <v>3.4209999999999998</v>
      </c>
      <c r="N11" s="40"/>
      <c r="O11" s="16"/>
    </row>
    <row r="12" spans="1:21" ht="17.100000000000001" customHeight="1" x14ac:dyDescent="0.25">
      <c r="A12" s="9">
        <v>8</v>
      </c>
      <c r="B12" s="18" t="s">
        <v>29</v>
      </c>
      <c r="C12" s="10">
        <v>2.722</v>
      </c>
      <c r="D12" s="41">
        <v>87</v>
      </c>
      <c r="E12" s="9">
        <v>34</v>
      </c>
      <c r="F12" s="9">
        <v>2625</v>
      </c>
      <c r="G12" s="9">
        <v>982</v>
      </c>
      <c r="H12" s="11">
        <v>301.72413793103453</v>
      </c>
      <c r="I12" s="11">
        <v>2.673</v>
      </c>
      <c r="J12" s="41">
        <v>85</v>
      </c>
      <c r="K12" s="17">
        <v>25</v>
      </c>
      <c r="L12" s="19">
        <v>0.28735632183908044</v>
      </c>
      <c r="M12" s="10">
        <v>4.1429999999999998</v>
      </c>
      <c r="N12" s="40"/>
      <c r="O12" s="16"/>
    </row>
    <row r="13" spans="1:21" ht="17.100000000000001" customHeight="1" x14ac:dyDescent="0.25">
      <c r="A13" s="9">
        <v>9</v>
      </c>
      <c r="B13" s="18" t="s">
        <v>42</v>
      </c>
      <c r="C13" s="10">
        <v>0.8</v>
      </c>
      <c r="D13" s="41">
        <v>29</v>
      </c>
      <c r="E13" s="9">
        <v>34</v>
      </c>
      <c r="F13" s="9">
        <v>799</v>
      </c>
      <c r="G13" s="9">
        <v>939</v>
      </c>
      <c r="H13" s="11">
        <v>301.09195402298855</v>
      </c>
      <c r="I13" s="11">
        <v>0.85099999999999998</v>
      </c>
      <c r="J13" s="41">
        <v>31</v>
      </c>
      <c r="K13" s="17">
        <v>8</v>
      </c>
      <c r="L13" s="19">
        <v>0.27586206896551724</v>
      </c>
      <c r="M13" s="10">
        <v>1.714</v>
      </c>
      <c r="N13" s="40"/>
      <c r="O13" s="16"/>
    </row>
    <row r="14" spans="1:21" ht="17.100000000000001" customHeight="1" x14ac:dyDescent="0.25">
      <c r="A14" s="9">
        <v>10</v>
      </c>
      <c r="B14" s="18" t="s">
        <v>14</v>
      </c>
      <c r="C14" s="10">
        <v>0.69699999999999995</v>
      </c>
      <c r="D14" s="41">
        <v>26</v>
      </c>
      <c r="E14" s="9">
        <v>34</v>
      </c>
      <c r="F14" s="9">
        <v>780</v>
      </c>
      <c r="G14" s="9">
        <v>975</v>
      </c>
      <c r="H14" s="11">
        <v>299.99999999999994</v>
      </c>
      <c r="I14" s="11">
        <v>0.8</v>
      </c>
      <c r="J14" s="41">
        <v>29</v>
      </c>
      <c r="K14" s="17">
        <v>8</v>
      </c>
      <c r="L14" s="19">
        <v>0.30769230769230771</v>
      </c>
      <c r="M14" s="10">
        <v>1.444</v>
      </c>
      <c r="N14" s="40"/>
      <c r="O14" s="16"/>
    </row>
    <row r="15" spans="1:21" ht="17.100000000000001" customHeight="1" x14ac:dyDescent="0.25">
      <c r="A15" s="9">
        <v>11</v>
      </c>
      <c r="B15" s="18" t="s">
        <v>30</v>
      </c>
      <c r="C15" s="10">
        <v>1.948</v>
      </c>
      <c r="D15" s="41">
        <v>63</v>
      </c>
      <c r="E15" s="9">
        <v>34</v>
      </c>
      <c r="F15" s="9">
        <v>1860</v>
      </c>
      <c r="G15" s="9">
        <v>953</v>
      </c>
      <c r="H15" s="11">
        <v>295.23809523809518</v>
      </c>
      <c r="I15" s="11">
        <v>1.952</v>
      </c>
      <c r="J15" s="41">
        <v>64</v>
      </c>
      <c r="K15" s="17">
        <v>24</v>
      </c>
      <c r="L15" s="19">
        <v>0.38095238095238093</v>
      </c>
      <c r="M15" s="10">
        <v>3.15</v>
      </c>
      <c r="N15" s="40"/>
      <c r="O15" s="16"/>
    </row>
    <row r="16" spans="1:21" ht="17.100000000000001" customHeight="1" x14ac:dyDescent="0.25">
      <c r="A16" s="9">
        <v>12</v>
      </c>
      <c r="B16" s="18" t="s">
        <v>13</v>
      </c>
      <c r="C16" s="10">
        <v>0.61599999999999999</v>
      </c>
      <c r="D16" s="41">
        <v>23</v>
      </c>
      <c r="E16" s="9">
        <v>34</v>
      </c>
      <c r="F16" s="9">
        <v>677</v>
      </c>
      <c r="G16" s="9">
        <v>1075</v>
      </c>
      <c r="H16" s="11">
        <v>294.34782608695656</v>
      </c>
      <c r="I16" s="11">
        <v>0.63</v>
      </c>
      <c r="J16" s="41">
        <v>24</v>
      </c>
      <c r="K16" s="17">
        <v>6</v>
      </c>
      <c r="L16" s="19">
        <v>0.2608695652173913</v>
      </c>
      <c r="M16" s="10">
        <v>0.92</v>
      </c>
      <c r="N16" s="40"/>
      <c r="O16" s="16"/>
    </row>
    <row r="17" spans="1:15" ht="17.100000000000001" customHeight="1" x14ac:dyDescent="0.25">
      <c r="A17" s="9">
        <v>13</v>
      </c>
      <c r="B17" s="18" t="s">
        <v>17</v>
      </c>
      <c r="C17" s="10">
        <v>1.1739999999999999</v>
      </c>
      <c r="D17" s="41">
        <v>40</v>
      </c>
      <c r="E17" s="9">
        <v>34</v>
      </c>
      <c r="F17" s="9">
        <v>1169</v>
      </c>
      <c r="G17" s="9">
        <v>1023</v>
      </c>
      <c r="H17" s="11">
        <v>292.25</v>
      </c>
      <c r="I17" s="11">
        <v>1.143</v>
      </c>
      <c r="J17" s="41">
        <v>39</v>
      </c>
      <c r="K17" s="17">
        <v>10</v>
      </c>
      <c r="L17" s="19">
        <v>0.25</v>
      </c>
      <c r="M17" s="10">
        <v>2</v>
      </c>
      <c r="N17" s="40"/>
      <c r="O17" s="16"/>
    </row>
    <row r="18" spans="1:15" ht="17.100000000000001" customHeight="1" x14ac:dyDescent="0.25">
      <c r="A18" s="9">
        <v>14</v>
      </c>
      <c r="B18" s="18" t="s">
        <v>31</v>
      </c>
      <c r="C18" s="10">
        <v>1.385</v>
      </c>
      <c r="D18" s="41">
        <v>47</v>
      </c>
      <c r="E18" s="9">
        <v>34</v>
      </c>
      <c r="F18" s="9">
        <v>1361</v>
      </c>
      <c r="G18" s="9">
        <v>998</v>
      </c>
      <c r="H18" s="11">
        <v>289.57446808510633</v>
      </c>
      <c r="I18" s="11">
        <v>1.3640000000000001</v>
      </c>
      <c r="J18" s="41">
        <v>46</v>
      </c>
      <c r="K18" s="17">
        <v>14</v>
      </c>
      <c r="L18" s="19">
        <v>0.2978723404255319</v>
      </c>
      <c r="M18" s="10">
        <v>2.238</v>
      </c>
      <c r="N18" s="40"/>
      <c r="O18" s="16"/>
    </row>
    <row r="19" spans="1:15" ht="17.100000000000001" customHeight="1" x14ac:dyDescent="0.25">
      <c r="A19" s="9">
        <v>15</v>
      </c>
      <c r="B19" s="18" t="s">
        <v>12</v>
      </c>
      <c r="C19" s="10">
        <v>1.853</v>
      </c>
      <c r="D19" s="41">
        <v>61</v>
      </c>
      <c r="E19" s="9">
        <v>34</v>
      </c>
      <c r="F19" s="9">
        <v>1759</v>
      </c>
      <c r="G19" s="9">
        <v>1033</v>
      </c>
      <c r="H19" s="11">
        <v>288.36065573770492</v>
      </c>
      <c r="I19" s="11">
        <v>1.7030000000000001</v>
      </c>
      <c r="J19" s="41">
        <v>56</v>
      </c>
      <c r="K19" s="17">
        <v>20</v>
      </c>
      <c r="L19" s="19">
        <v>0.32786885245901637</v>
      </c>
      <c r="M19" s="10">
        <v>2.5419999999999998</v>
      </c>
      <c r="N19" s="40"/>
      <c r="O19" s="16"/>
    </row>
    <row r="20" spans="1:15" ht="17.100000000000001" customHeight="1" x14ac:dyDescent="0.25">
      <c r="A20" s="9">
        <v>16</v>
      </c>
      <c r="B20" s="18" t="s">
        <v>15</v>
      </c>
      <c r="C20" s="10">
        <v>1.135</v>
      </c>
      <c r="D20" s="41">
        <v>39</v>
      </c>
      <c r="E20" s="9">
        <v>34</v>
      </c>
      <c r="F20" s="9">
        <v>1116</v>
      </c>
      <c r="G20" s="9">
        <v>1093</v>
      </c>
      <c r="H20" s="11">
        <v>286.15384615384613</v>
      </c>
      <c r="I20" s="11">
        <v>1.0209999999999999</v>
      </c>
      <c r="J20" s="41">
        <v>36</v>
      </c>
      <c r="K20" s="17">
        <v>10</v>
      </c>
      <c r="L20" s="19">
        <v>0.25641025641025639</v>
      </c>
      <c r="M20" s="10">
        <v>1.7729999999999999</v>
      </c>
      <c r="N20" s="40"/>
      <c r="O20" s="16"/>
    </row>
    <row r="21" spans="1:15" ht="17.100000000000001" customHeight="1" x14ac:dyDescent="0.25">
      <c r="A21" s="9">
        <v>17</v>
      </c>
      <c r="B21" s="31" t="s">
        <v>16</v>
      </c>
      <c r="C21" s="10">
        <v>1.1020000000000001</v>
      </c>
      <c r="D21" s="41">
        <v>38</v>
      </c>
      <c r="E21" s="9">
        <v>34</v>
      </c>
      <c r="F21" s="9">
        <v>1082</v>
      </c>
      <c r="G21" s="9">
        <v>1043</v>
      </c>
      <c r="H21" s="11">
        <v>284.73684210526307</v>
      </c>
      <c r="I21" s="11">
        <v>1.0369999999999999</v>
      </c>
      <c r="J21" s="41">
        <v>36</v>
      </c>
      <c r="K21" s="17">
        <v>8</v>
      </c>
      <c r="L21" s="19">
        <v>0.21052631578947367</v>
      </c>
      <c r="M21" s="10">
        <v>1.583</v>
      </c>
      <c r="N21" s="40"/>
      <c r="O21" s="16"/>
    </row>
    <row r="22" spans="1:15" ht="17.100000000000001" customHeight="1" x14ac:dyDescent="0.25">
      <c r="A22" s="9">
        <v>18</v>
      </c>
      <c r="B22" s="31" t="s">
        <v>33</v>
      </c>
      <c r="C22" s="10">
        <v>0.86699999999999999</v>
      </c>
      <c r="D22" s="41">
        <v>31</v>
      </c>
      <c r="E22" s="9">
        <v>34</v>
      </c>
      <c r="F22" s="9">
        <v>889</v>
      </c>
      <c r="G22" s="9">
        <v>1015</v>
      </c>
      <c r="H22" s="11">
        <v>270.25806451612902</v>
      </c>
      <c r="I22" s="11">
        <v>0.876</v>
      </c>
      <c r="J22" s="41">
        <v>31</v>
      </c>
      <c r="K22" s="9">
        <v>8</v>
      </c>
      <c r="L22" s="19">
        <v>0.25806451612903225</v>
      </c>
      <c r="M22" s="10">
        <v>1.409</v>
      </c>
      <c r="N22" s="42"/>
      <c r="O22" s="16"/>
    </row>
    <row r="23" spans="1:15" ht="17.100000000000001" customHeight="1" x14ac:dyDescent="0.25">
      <c r="A23" s="9"/>
      <c r="B23" s="31" t="s">
        <v>40</v>
      </c>
      <c r="C23" s="10">
        <v>1.7</v>
      </c>
      <c r="D23" s="41">
        <v>56</v>
      </c>
      <c r="E23" s="9">
        <v>0</v>
      </c>
      <c r="F23" s="9">
        <v>0</v>
      </c>
      <c r="G23" s="9">
        <v>0</v>
      </c>
      <c r="H23" s="11">
        <v>0</v>
      </c>
      <c r="I23" s="11">
        <v>1.7</v>
      </c>
      <c r="J23" s="41">
        <v>56</v>
      </c>
      <c r="K23" s="17">
        <v>0</v>
      </c>
      <c r="L23" s="19">
        <v>0</v>
      </c>
      <c r="M23" s="10">
        <v>0</v>
      </c>
      <c r="N23" s="42"/>
      <c r="O23" s="16"/>
    </row>
    <row r="24" spans="1:15" ht="17.100000000000001" customHeight="1" x14ac:dyDescent="0.2">
      <c r="A24" s="9"/>
      <c r="B24" s="31" t="s">
        <v>37</v>
      </c>
      <c r="C24" s="10">
        <v>0.78600000000000003</v>
      </c>
      <c r="D24" s="41">
        <v>29</v>
      </c>
      <c r="E24" s="9">
        <v>0</v>
      </c>
      <c r="F24" s="9">
        <v>0</v>
      </c>
      <c r="G24" s="9">
        <v>0</v>
      </c>
      <c r="H24" s="11">
        <v>0</v>
      </c>
      <c r="I24" s="11">
        <v>0.78600000000000003</v>
      </c>
      <c r="J24" s="41">
        <v>29</v>
      </c>
      <c r="K24" s="17">
        <v>0</v>
      </c>
      <c r="L24" s="19">
        <v>0</v>
      </c>
      <c r="M24" s="10">
        <v>0</v>
      </c>
      <c r="N24" s="20"/>
    </row>
    <row r="25" spans="1:15" ht="17.100000000000001" customHeight="1" x14ac:dyDescent="0.2">
      <c r="A25" s="9"/>
      <c r="B25" s="31"/>
      <c r="C25" s="10"/>
      <c r="D25" s="41"/>
      <c r="E25" s="9"/>
      <c r="F25" s="9"/>
      <c r="G25" s="9"/>
      <c r="H25" s="11"/>
      <c r="I25" s="11"/>
      <c r="J25" s="41"/>
      <c r="K25" s="17"/>
      <c r="L25" s="19"/>
      <c r="M25" s="10"/>
      <c r="N25" s="20"/>
    </row>
    <row r="26" spans="1:15" ht="17.100000000000001" customHeight="1" x14ac:dyDescent="0.2">
      <c r="A26" s="21"/>
      <c r="B26" s="20" t="s">
        <v>19</v>
      </c>
      <c r="C26" s="23"/>
      <c r="D26" s="24"/>
      <c r="E26" s="21"/>
      <c r="F26" s="21">
        <v>24119</v>
      </c>
      <c r="G26" s="21">
        <v>18302</v>
      </c>
      <c r="H26" s="23">
        <v>5360.6557647618711</v>
      </c>
      <c r="I26" s="23"/>
      <c r="J26" s="24"/>
      <c r="K26" s="21"/>
      <c r="L26" s="30"/>
      <c r="M26" s="23"/>
      <c r="N26" s="20"/>
    </row>
    <row r="27" spans="1:15" ht="17.100000000000001" customHeight="1" x14ac:dyDescent="0.2">
      <c r="A27" s="21"/>
      <c r="B27" s="22"/>
      <c r="C27" s="23"/>
      <c r="D27" s="24"/>
      <c r="E27" s="21"/>
      <c r="F27" s="21"/>
      <c r="G27" s="21"/>
      <c r="H27" s="21"/>
      <c r="I27" s="23"/>
      <c r="J27" s="24"/>
      <c r="K27" s="20"/>
      <c r="L27" s="43"/>
      <c r="M27" s="20"/>
      <c r="N27" s="20"/>
    </row>
    <row r="28" spans="1:15" ht="17.100000000000001" customHeight="1" x14ac:dyDescent="0.25">
      <c r="A28" s="21"/>
      <c r="B28" s="20"/>
      <c r="C28" s="23"/>
      <c r="D28" s="24"/>
      <c r="E28" s="21"/>
      <c r="F28" s="21"/>
      <c r="G28" s="21"/>
      <c r="H28" s="57" t="s">
        <v>20</v>
      </c>
      <c r="I28" s="29"/>
      <c r="J28" s="58"/>
      <c r="K28" s="27">
        <v>25</v>
      </c>
      <c r="L28" s="59">
        <v>0.38095238095238093</v>
      </c>
      <c r="M28" s="21"/>
      <c r="N28" s="20"/>
    </row>
    <row r="29" spans="1:15" ht="17.100000000000001" customHeight="1" x14ac:dyDescent="0.2">
      <c r="A29" s="21"/>
      <c r="B29" s="20"/>
      <c r="C29" s="23"/>
      <c r="D29" s="24" t="s">
        <v>21</v>
      </c>
      <c r="E29" s="44">
        <v>18</v>
      </c>
      <c r="F29" s="20"/>
      <c r="G29" s="20"/>
      <c r="H29" s="26" t="s">
        <v>22</v>
      </c>
      <c r="I29" s="26"/>
      <c r="J29" s="26"/>
      <c r="K29" s="27"/>
      <c r="L29" s="28"/>
      <c r="M29" s="32">
        <v>4.1429999999999998</v>
      </c>
      <c r="N29" s="20"/>
    </row>
    <row r="30" spans="1:15" ht="17.100000000000001" customHeight="1" x14ac:dyDescent="0.2">
      <c r="A30" s="21"/>
      <c r="B30" s="20"/>
      <c r="C30" s="23"/>
      <c r="D30" s="44" t="s">
        <v>23</v>
      </c>
      <c r="E30" s="44">
        <v>306</v>
      </c>
      <c r="F30" s="20"/>
      <c r="G30" s="20"/>
      <c r="H30" s="22"/>
      <c r="I30" s="22"/>
      <c r="J30" s="22"/>
      <c r="K30" s="22"/>
      <c r="L30" s="25"/>
      <c r="M30" s="29"/>
      <c r="N30" s="20"/>
    </row>
    <row r="31" spans="1:15" ht="17.100000000000001" customHeight="1" x14ac:dyDescent="0.2">
      <c r="A31" s="21"/>
      <c r="B31" s="20"/>
      <c r="C31" s="20"/>
      <c r="D31" s="44" t="s">
        <v>24</v>
      </c>
      <c r="E31" s="44">
        <v>306</v>
      </c>
      <c r="F31" s="21"/>
      <c r="G31" s="21"/>
      <c r="H31" s="44"/>
      <c r="I31" s="23"/>
      <c r="J31" s="23"/>
      <c r="K31" s="23"/>
      <c r="L31" s="20"/>
      <c r="M31" s="21"/>
      <c r="N31" s="20"/>
    </row>
    <row r="32" spans="1:15" ht="17.100000000000001" customHeight="1" thickBot="1" x14ac:dyDescent="0.25">
      <c r="A32" s="21"/>
      <c r="B32" s="20"/>
      <c r="C32" s="21"/>
      <c r="D32" s="44" t="s">
        <v>25</v>
      </c>
      <c r="E32" s="45">
        <v>0</v>
      </c>
      <c r="F32" s="21"/>
      <c r="G32" s="21"/>
      <c r="H32" s="44"/>
      <c r="I32" s="21"/>
      <c r="J32" s="21"/>
      <c r="K32" s="21"/>
      <c r="L32" s="21"/>
      <c r="M32" s="20"/>
      <c r="N32" s="20"/>
    </row>
    <row r="33" spans="1:14" ht="17.100000000000001" customHeight="1" x14ac:dyDescent="0.2">
      <c r="A33" s="21"/>
      <c r="B33" s="20"/>
      <c r="C33" s="20"/>
      <c r="D33" s="44" t="s">
        <v>26</v>
      </c>
      <c r="E33" s="46">
        <v>17</v>
      </c>
      <c r="F33" s="21"/>
      <c r="G33" s="21"/>
      <c r="H33" s="44"/>
      <c r="I33" s="21"/>
      <c r="J33" s="21"/>
      <c r="K33" s="21"/>
      <c r="L33" s="47"/>
      <c r="M33" s="20"/>
      <c r="N33" s="20"/>
    </row>
    <row r="34" spans="1:14" ht="17.100000000000001" customHeight="1" x14ac:dyDescent="0.2">
      <c r="A34" s="20"/>
      <c r="B34" s="20" t="s">
        <v>43</v>
      </c>
      <c r="C34" s="20"/>
      <c r="D34" s="48"/>
      <c r="E34" s="20"/>
      <c r="F34" s="20"/>
      <c r="G34" s="20"/>
      <c r="H34" s="44"/>
      <c r="I34" s="20"/>
      <c r="J34" s="20"/>
      <c r="K34" s="20"/>
      <c r="L34" s="47"/>
      <c r="M34" s="20"/>
      <c r="N34" s="20"/>
    </row>
    <row r="35" spans="1:14" ht="17.100000000000001" customHeight="1" x14ac:dyDescent="0.2">
      <c r="A35" s="47"/>
      <c r="B35" s="20" t="s">
        <v>44</v>
      </c>
      <c r="C35" s="20"/>
      <c r="D35" s="25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7.100000000000001" customHeight="1" x14ac:dyDescent="0.2"/>
    <row r="40" spans="1:14" x14ac:dyDescent="0.2">
      <c r="A40" s="8">
        <f>COUNTIF(D6:D40,"&gt;0")</f>
        <v>19</v>
      </c>
    </row>
  </sheetData>
  <sortState xmlns:xlrd2="http://schemas.microsoft.com/office/spreadsheetml/2017/richdata2" ref="B5:M25">
    <sortCondition descending="1" ref="H5:H25"/>
    <sortCondition descending="1" ref="M5:M25"/>
  </sortState>
  <mergeCells count="6">
    <mergeCell ref="I4:J4"/>
    <mergeCell ref="C2:D2"/>
    <mergeCell ref="E2:G2"/>
    <mergeCell ref="H2:K2"/>
    <mergeCell ref="A1:D1"/>
    <mergeCell ref="H1:L1"/>
  </mergeCells>
  <phoneticPr fontId="0" type="noConversion"/>
  <printOptions horizontalCentered="1" verticalCentered="1"/>
  <pageMargins left="0" right="0" top="0" bottom="0" header="0.31496062992125984" footer="0.31496062992125984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autoPageBreaks="0"/>
  </sheetPr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autoPageBreaks="0"/>
  </sheetPr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Windows-gebruiker</cp:lastModifiedBy>
  <cp:lastPrinted>2019-01-22T16:03:26Z</cp:lastPrinted>
  <dcterms:created xsi:type="dcterms:W3CDTF">2016-10-07T14:07:43Z</dcterms:created>
  <dcterms:modified xsi:type="dcterms:W3CDTF">2020-01-04T19:10:14Z</dcterms:modified>
</cp:coreProperties>
</file>